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840" yWindow="630" windowWidth="22035" windowHeight="9210" activeTab="1"/>
  </bookViews>
  <sheets>
    <sheet name="Lösung 2. Aufgabe" sheetId="1" r:id="rId1"/>
    <sheet name="Lösung 3. Aufgabe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J11" i="2"/>
  <c r="J9"/>
  <c r="J6"/>
  <c r="J7"/>
  <c r="J8"/>
  <c r="J5"/>
  <c r="V20" i="1"/>
  <c r="U20"/>
  <c r="E20"/>
  <c r="F20" s="1"/>
  <c r="G20" s="1"/>
  <c r="H20" s="1"/>
  <c r="I20" s="1"/>
  <c r="J20" s="1"/>
  <c r="K20" s="1"/>
  <c r="L20" s="1"/>
  <c r="M20" s="1"/>
  <c r="N20" s="1"/>
  <c r="O20" s="1"/>
  <c r="P20" s="1"/>
  <c r="Q20" s="1"/>
  <c r="R20" s="1"/>
  <c r="S20" s="1"/>
  <c r="T20" s="1"/>
  <c r="D20"/>
  <c r="C20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C18"/>
  <c r="F17"/>
  <c r="G17" s="1"/>
  <c r="H17" s="1"/>
  <c r="I17" s="1"/>
  <c r="J17" s="1"/>
  <c r="K17" s="1"/>
  <c r="L17" s="1"/>
  <c r="M17" s="1"/>
  <c r="N17" s="1"/>
  <c r="O17" s="1"/>
  <c r="P17" s="1"/>
  <c r="Q17" s="1"/>
  <c r="R17" s="1"/>
  <c r="S17" s="1"/>
  <c r="T17" s="1"/>
  <c r="U17" s="1"/>
  <c r="V17" s="1"/>
  <c r="E17"/>
  <c r="D17"/>
  <c r="R16"/>
  <c r="S16"/>
  <c r="T16"/>
  <c r="U16"/>
  <c r="V16"/>
  <c r="Q16"/>
  <c r="E16"/>
  <c r="F16"/>
  <c r="G16"/>
  <c r="H16"/>
  <c r="I16"/>
  <c r="J16"/>
  <c r="K16"/>
  <c r="L16"/>
  <c r="M16"/>
  <c r="N16"/>
  <c r="O16"/>
  <c r="P16"/>
  <c r="D16"/>
  <c r="C16"/>
  <c r="C6"/>
  <c r="H5"/>
  <c r="F5"/>
  <c r="D5"/>
</calcChain>
</file>

<file path=xl/sharedStrings.xml><?xml version="1.0" encoding="utf-8"?>
<sst xmlns="http://schemas.openxmlformats.org/spreadsheetml/2006/main" count="49" uniqueCount="42">
  <si>
    <t>Vorlage 2. Aufgabe</t>
  </si>
  <si>
    <t>Auszahlungen für</t>
  </si>
  <si>
    <t>Tag</t>
  </si>
  <si>
    <t>Herstellung Betriebsbereitschaft</t>
  </si>
  <si>
    <t>Laufende Betriebstätigkeit:</t>
  </si>
  <si>
    <t>Fertigungsmaterialkosten</t>
  </si>
  <si>
    <t>Materialgemeinkosten</t>
  </si>
  <si>
    <t>Fertigungskosten (Fertigungs-
löhne, Fertigungsgemeinkosten)</t>
  </si>
  <si>
    <t>Verwaltungs- und Vertriebsgemein
kosten</t>
  </si>
  <si>
    <t>Kapitalbedarf des Vortages</t>
  </si>
  <si>
    <t>+ Auszahlungen des lf. Tages</t>
  </si>
  <si>
    <t>- Rückfluss</t>
  </si>
  <si>
    <t>Neuer Stand des Kapitalbedarfs</t>
  </si>
  <si>
    <t>Lösung 1. Aufgabe:</t>
  </si>
  <si>
    <t>AV (Betriebsbereitschaft)</t>
  </si>
  <si>
    <t>Eiserner Bestand</t>
  </si>
  <si>
    <t>Rohstoffe Hartweizen</t>
  </si>
  <si>
    <t>Rohstoffe Eizusatz</t>
  </si>
  <si>
    <t>Tonnen</t>
  </si>
  <si>
    <t>insgesamt</t>
  </si>
  <si>
    <t>3 Tage</t>
  </si>
  <si>
    <t>AV insgesamt</t>
  </si>
  <si>
    <t>Lieferantenziel</t>
  </si>
  <si>
    <t>Summe: Tageskapitalbedarf</t>
  </si>
  <si>
    <t>-</t>
  </si>
  <si>
    <t>Produktion</t>
  </si>
  <si>
    <t>Fertiglager</t>
  </si>
  <si>
    <t>Kundenziel</t>
  </si>
  <si>
    <t>Lagerung Material</t>
  </si>
  <si>
    <t>Vorlage 3. Aufgabe</t>
  </si>
  <si>
    <t>Lagerdauer 
Material</t>
  </si>
  <si>
    <t>Fertigungs-
dauer</t>
  </si>
  <si>
    <t>Lager
Fertigprodukte</t>
  </si>
  <si>
    <t>Liefererziel</t>
  </si>
  <si>
    <t>Tage insgesamt</t>
  </si>
  <si>
    <t>ausgabewirksame
Kosten je Tag</t>
  </si>
  <si>
    <t>Summe der täglichen
finanziellen Vorleistungen</t>
  </si>
  <si>
    <t>Fertigungskosten</t>
  </si>
  <si>
    <t>Verwaltungs- und Vertriebs-
gemeinkosten</t>
  </si>
  <si>
    <t>Ausgabenwirksame Kosten für die laufende Betriebstätigkeit</t>
  </si>
  <si>
    <t>Ausgaben zur Herstellung der Betriebsbereitschaft</t>
  </si>
  <si>
    <t>(Höchst-)Kapitalbedarf (am 18. Tag)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</si>
</sst>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vertical="top"/>
    </xf>
    <xf numFmtId="0" fontId="0" fillId="0" borderId="1" xfId="0" applyBorder="1"/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quotePrefix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0" xfId="0" applyFont="1" applyAlignment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workbookViewId="0">
      <selection sqref="A1:V22"/>
    </sheetView>
  </sheetViews>
  <sheetFormatPr baseColWidth="10" defaultRowHeight="15"/>
  <cols>
    <col min="1" max="1" width="16.42578125" customWidth="1"/>
    <col min="2" max="2" width="15.7109375" customWidth="1"/>
    <col min="3" max="22" width="7.7109375" customWidth="1"/>
  </cols>
  <sheetData>
    <row r="1" spans="1:22">
      <c r="A1" s="7" t="s">
        <v>13</v>
      </c>
    </row>
    <row r="2" spans="1:22">
      <c r="A2" t="s">
        <v>14</v>
      </c>
      <c r="C2">
        <v>1868000</v>
      </c>
    </row>
    <row r="3" spans="1:22">
      <c r="A3" s="6" t="s">
        <v>15</v>
      </c>
      <c r="B3" t="s">
        <v>16</v>
      </c>
      <c r="D3">
        <v>1400</v>
      </c>
    </row>
    <row r="4" spans="1:22">
      <c r="B4" t="s">
        <v>17</v>
      </c>
      <c r="D4">
        <v>600</v>
      </c>
      <c r="E4" t="s">
        <v>18</v>
      </c>
      <c r="F4" t="s">
        <v>19</v>
      </c>
      <c r="H4" t="s">
        <v>20</v>
      </c>
    </row>
    <row r="5" spans="1:22">
      <c r="D5">
        <f>SUM(D3:D4)</f>
        <v>2000</v>
      </c>
      <c r="E5">
        <v>22</v>
      </c>
      <c r="F5">
        <f>D5*E5</f>
        <v>44000</v>
      </c>
      <c r="H5" s="6">
        <f>F5*3</f>
        <v>132000</v>
      </c>
    </row>
    <row r="6" spans="1:22">
      <c r="A6" t="s">
        <v>21</v>
      </c>
      <c r="C6">
        <f>C2+H5</f>
        <v>2000000</v>
      </c>
    </row>
    <row r="8" spans="1:22">
      <c r="A8" s="1" t="s">
        <v>0</v>
      </c>
    </row>
    <row r="9" spans="1:22">
      <c r="A9" s="2" t="s">
        <v>1</v>
      </c>
      <c r="B9" s="3" t="s">
        <v>2</v>
      </c>
      <c r="C9" s="4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4">
        <v>9</v>
      </c>
      <c r="L9" s="4">
        <v>10</v>
      </c>
      <c r="M9" s="4">
        <v>11</v>
      </c>
      <c r="N9" s="4">
        <v>12</v>
      </c>
      <c r="O9" s="4">
        <v>13</v>
      </c>
      <c r="P9" s="4">
        <v>14</v>
      </c>
      <c r="Q9" s="4">
        <v>15</v>
      </c>
      <c r="R9" s="4">
        <v>16</v>
      </c>
      <c r="S9" s="4">
        <v>17</v>
      </c>
      <c r="T9" s="4">
        <v>18</v>
      </c>
      <c r="U9" s="4">
        <v>19</v>
      </c>
      <c r="V9" s="4">
        <v>20</v>
      </c>
    </row>
    <row r="10" spans="1:22">
      <c r="A10" s="10" t="s">
        <v>3</v>
      </c>
      <c r="B10" s="10"/>
      <c r="C10" s="2">
        <v>2000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>
      <c r="A11" s="10" t="s">
        <v>4</v>
      </c>
      <c r="B11" s="10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>
      <c r="A12" s="11" t="s">
        <v>5</v>
      </c>
      <c r="B12" s="11"/>
      <c r="C12" s="12" t="s">
        <v>22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2">
        <v>44</v>
      </c>
      <c r="R12" s="2">
        <v>44</v>
      </c>
      <c r="S12" s="2">
        <v>44</v>
      </c>
      <c r="T12" s="2">
        <v>44</v>
      </c>
      <c r="U12" s="2">
        <v>44</v>
      </c>
      <c r="V12" s="2">
        <v>44</v>
      </c>
    </row>
    <row r="13" spans="1:22">
      <c r="A13" s="11" t="s">
        <v>6</v>
      </c>
      <c r="B13" s="11"/>
      <c r="C13" s="2">
        <v>5</v>
      </c>
      <c r="D13" s="2">
        <v>5</v>
      </c>
      <c r="E13" s="2">
        <v>5</v>
      </c>
      <c r="F13" s="2">
        <v>5</v>
      </c>
      <c r="G13" s="2">
        <v>5</v>
      </c>
      <c r="H13" s="2">
        <v>5</v>
      </c>
      <c r="I13" s="2">
        <v>5</v>
      </c>
      <c r="J13" s="2">
        <v>5</v>
      </c>
      <c r="K13" s="2">
        <v>5</v>
      </c>
      <c r="L13" s="2">
        <v>5</v>
      </c>
      <c r="M13" s="2">
        <v>5</v>
      </c>
      <c r="N13" s="2">
        <v>5</v>
      </c>
      <c r="O13" s="2">
        <v>5</v>
      </c>
      <c r="P13" s="2">
        <v>5</v>
      </c>
      <c r="Q13" s="2">
        <v>5</v>
      </c>
      <c r="R13" s="2">
        <v>5</v>
      </c>
      <c r="S13" s="2">
        <v>5</v>
      </c>
      <c r="T13" s="2">
        <v>5</v>
      </c>
      <c r="U13" s="2">
        <v>5</v>
      </c>
      <c r="V13" s="2">
        <v>5</v>
      </c>
    </row>
    <row r="14" spans="1:22" ht="32.25" customHeight="1">
      <c r="A14" s="9" t="s">
        <v>7</v>
      </c>
      <c r="B14" s="11"/>
      <c r="C14" s="2"/>
      <c r="D14" s="2"/>
      <c r="E14" s="2"/>
      <c r="F14" s="2"/>
      <c r="G14" s="2"/>
      <c r="H14" s="2">
        <v>5</v>
      </c>
      <c r="I14" s="2">
        <v>5</v>
      </c>
      <c r="J14" s="2">
        <v>5</v>
      </c>
      <c r="K14" s="2">
        <v>5</v>
      </c>
      <c r="L14" s="2">
        <v>5</v>
      </c>
      <c r="M14" s="2">
        <v>5</v>
      </c>
      <c r="N14" s="2">
        <v>5</v>
      </c>
      <c r="O14" s="2">
        <v>5</v>
      </c>
      <c r="P14" s="2">
        <v>5</v>
      </c>
      <c r="Q14" s="2">
        <v>5</v>
      </c>
      <c r="R14" s="2">
        <v>5</v>
      </c>
      <c r="S14" s="2">
        <v>5</v>
      </c>
      <c r="T14" s="2">
        <v>5</v>
      </c>
      <c r="U14" s="2">
        <v>5</v>
      </c>
      <c r="V14" s="2">
        <v>5</v>
      </c>
    </row>
    <row r="15" spans="1:22" ht="15" customHeight="1">
      <c r="A15" s="9" t="s">
        <v>8</v>
      </c>
      <c r="B15" s="9"/>
      <c r="C15" s="2">
        <v>10</v>
      </c>
      <c r="D15" s="2">
        <v>10</v>
      </c>
      <c r="E15" s="2">
        <v>10</v>
      </c>
      <c r="F15" s="2">
        <v>10</v>
      </c>
      <c r="G15" s="2">
        <v>10</v>
      </c>
      <c r="H15" s="2">
        <v>10</v>
      </c>
      <c r="I15" s="2">
        <v>10</v>
      </c>
      <c r="J15" s="2">
        <v>10</v>
      </c>
      <c r="K15" s="2">
        <v>10</v>
      </c>
      <c r="L15" s="2">
        <v>10</v>
      </c>
      <c r="M15" s="2">
        <v>10</v>
      </c>
      <c r="N15" s="2">
        <v>10</v>
      </c>
      <c r="O15" s="2">
        <v>10</v>
      </c>
      <c r="P15" s="2">
        <v>10</v>
      </c>
      <c r="Q15" s="2">
        <v>10</v>
      </c>
      <c r="R15" s="2">
        <v>10</v>
      </c>
      <c r="S15" s="2">
        <v>10</v>
      </c>
      <c r="T15" s="2">
        <v>10</v>
      </c>
      <c r="U15" s="2">
        <v>10</v>
      </c>
      <c r="V15" s="2">
        <v>10</v>
      </c>
    </row>
    <row r="16" spans="1:22">
      <c r="A16" s="11" t="s">
        <v>23</v>
      </c>
      <c r="B16" s="11"/>
      <c r="C16" s="2">
        <f>SUM(C10,C13,C15)</f>
        <v>2015</v>
      </c>
      <c r="D16" s="2">
        <f>SUM(D13:D15)</f>
        <v>15</v>
      </c>
      <c r="E16" s="2">
        <f t="shared" ref="E16:P16" si="0">SUM(E13:E15)</f>
        <v>15</v>
      </c>
      <c r="F16" s="2">
        <f t="shared" si="0"/>
        <v>15</v>
      </c>
      <c r="G16" s="2">
        <f t="shared" si="0"/>
        <v>15</v>
      </c>
      <c r="H16" s="2">
        <f t="shared" si="0"/>
        <v>20</v>
      </c>
      <c r="I16" s="2">
        <f t="shared" si="0"/>
        <v>20</v>
      </c>
      <c r="J16" s="2">
        <f t="shared" si="0"/>
        <v>20</v>
      </c>
      <c r="K16" s="2">
        <f t="shared" si="0"/>
        <v>20</v>
      </c>
      <c r="L16" s="2">
        <f t="shared" si="0"/>
        <v>20</v>
      </c>
      <c r="M16" s="2">
        <f t="shared" si="0"/>
        <v>20</v>
      </c>
      <c r="N16" s="2">
        <f t="shared" si="0"/>
        <v>20</v>
      </c>
      <c r="O16" s="2">
        <f t="shared" si="0"/>
        <v>20</v>
      </c>
      <c r="P16" s="2">
        <f t="shared" si="0"/>
        <v>20</v>
      </c>
      <c r="Q16" s="2">
        <f>SUM(Q12:Q15)</f>
        <v>64</v>
      </c>
      <c r="R16" s="2">
        <f t="shared" ref="R16:V16" si="1">SUM(R12:R15)</f>
        <v>64</v>
      </c>
      <c r="S16" s="2">
        <f t="shared" si="1"/>
        <v>64</v>
      </c>
      <c r="T16" s="2">
        <f t="shared" si="1"/>
        <v>64</v>
      </c>
      <c r="U16" s="2">
        <f t="shared" si="1"/>
        <v>64</v>
      </c>
      <c r="V16" s="2">
        <f t="shared" si="1"/>
        <v>64</v>
      </c>
    </row>
    <row r="17" spans="1:22">
      <c r="A17" s="11" t="s">
        <v>9</v>
      </c>
      <c r="B17" s="11"/>
      <c r="C17" s="2" t="s">
        <v>24</v>
      </c>
      <c r="D17" s="2">
        <f>C16</f>
        <v>2015</v>
      </c>
      <c r="E17" s="2">
        <f>D17+D16</f>
        <v>2030</v>
      </c>
      <c r="F17" s="2">
        <f t="shared" ref="F17:V17" si="2">E17+E16</f>
        <v>2045</v>
      </c>
      <c r="G17" s="2">
        <f t="shared" si="2"/>
        <v>2060</v>
      </c>
      <c r="H17" s="2">
        <f t="shared" si="2"/>
        <v>2075</v>
      </c>
      <c r="I17" s="2">
        <f t="shared" si="2"/>
        <v>2095</v>
      </c>
      <c r="J17" s="2">
        <f t="shared" si="2"/>
        <v>2115</v>
      </c>
      <c r="K17" s="2">
        <f t="shared" si="2"/>
        <v>2135</v>
      </c>
      <c r="L17" s="2">
        <f t="shared" si="2"/>
        <v>2155</v>
      </c>
      <c r="M17" s="2">
        <f t="shared" si="2"/>
        <v>2175</v>
      </c>
      <c r="N17" s="2">
        <f t="shared" si="2"/>
        <v>2195</v>
      </c>
      <c r="O17" s="2">
        <f t="shared" si="2"/>
        <v>2215</v>
      </c>
      <c r="P17" s="2">
        <f t="shared" si="2"/>
        <v>2235</v>
      </c>
      <c r="Q17" s="2">
        <f t="shared" si="2"/>
        <v>2255</v>
      </c>
      <c r="R17" s="2">
        <f t="shared" si="2"/>
        <v>2319</v>
      </c>
      <c r="S17" s="2">
        <f t="shared" si="2"/>
        <v>2383</v>
      </c>
      <c r="T17" s="2">
        <f t="shared" si="2"/>
        <v>2447</v>
      </c>
      <c r="U17" s="2">
        <f t="shared" si="2"/>
        <v>2511</v>
      </c>
      <c r="V17" s="2">
        <f t="shared" si="2"/>
        <v>2575</v>
      </c>
    </row>
    <row r="18" spans="1:22">
      <c r="A18" s="15" t="s">
        <v>10</v>
      </c>
      <c r="B18" s="11"/>
      <c r="C18" s="2">
        <f>C16</f>
        <v>2015</v>
      </c>
      <c r="D18" s="2">
        <f t="shared" ref="D18:V18" si="3">D16</f>
        <v>15</v>
      </c>
      <c r="E18" s="2">
        <f t="shared" si="3"/>
        <v>15</v>
      </c>
      <c r="F18" s="2">
        <f t="shared" si="3"/>
        <v>15</v>
      </c>
      <c r="G18" s="2">
        <f t="shared" si="3"/>
        <v>15</v>
      </c>
      <c r="H18" s="2">
        <f t="shared" si="3"/>
        <v>20</v>
      </c>
      <c r="I18" s="2">
        <f t="shared" si="3"/>
        <v>20</v>
      </c>
      <c r="J18" s="2">
        <f t="shared" si="3"/>
        <v>20</v>
      </c>
      <c r="K18" s="2">
        <f t="shared" si="3"/>
        <v>20</v>
      </c>
      <c r="L18" s="2">
        <f t="shared" si="3"/>
        <v>20</v>
      </c>
      <c r="M18" s="2">
        <f t="shared" si="3"/>
        <v>20</v>
      </c>
      <c r="N18" s="2">
        <f t="shared" si="3"/>
        <v>20</v>
      </c>
      <c r="O18" s="2">
        <f t="shared" si="3"/>
        <v>20</v>
      </c>
      <c r="P18" s="2">
        <f t="shared" si="3"/>
        <v>20</v>
      </c>
      <c r="Q18" s="2">
        <f t="shared" si="3"/>
        <v>64</v>
      </c>
      <c r="R18" s="2">
        <f t="shared" si="3"/>
        <v>64</v>
      </c>
      <c r="S18" s="2">
        <f t="shared" si="3"/>
        <v>64</v>
      </c>
      <c r="T18" s="2">
        <f t="shared" si="3"/>
        <v>64</v>
      </c>
      <c r="U18" s="2">
        <f t="shared" si="3"/>
        <v>64</v>
      </c>
      <c r="V18" s="2">
        <f t="shared" si="3"/>
        <v>64</v>
      </c>
    </row>
    <row r="19" spans="1:22">
      <c r="A19" s="15" t="s">
        <v>11</v>
      </c>
      <c r="B19" s="11"/>
      <c r="C19" s="12" t="s">
        <v>28</v>
      </c>
      <c r="D19" s="13"/>
      <c r="E19" s="13"/>
      <c r="F19" s="13"/>
      <c r="G19" s="14"/>
      <c r="H19" s="12" t="s">
        <v>25</v>
      </c>
      <c r="I19" s="13"/>
      <c r="J19" s="14"/>
      <c r="K19" s="12" t="s">
        <v>26</v>
      </c>
      <c r="L19" s="13"/>
      <c r="M19" s="13"/>
      <c r="N19" s="13"/>
      <c r="O19" s="14"/>
      <c r="P19" s="12" t="s">
        <v>27</v>
      </c>
      <c r="Q19" s="13"/>
      <c r="R19" s="13"/>
      <c r="S19" s="13"/>
      <c r="T19" s="14"/>
      <c r="U19" s="2">
        <v>60</v>
      </c>
      <c r="V19" s="2">
        <v>60</v>
      </c>
    </row>
    <row r="20" spans="1:22">
      <c r="A20" s="10" t="s">
        <v>12</v>
      </c>
      <c r="B20" s="10"/>
      <c r="C20" s="2">
        <f>C18</f>
        <v>2015</v>
      </c>
      <c r="D20" s="2">
        <f>C20+D18</f>
        <v>2030</v>
      </c>
      <c r="E20" s="2">
        <f t="shared" ref="E20:T20" si="4">D20+E18</f>
        <v>2045</v>
      </c>
      <c r="F20" s="2">
        <f t="shared" si="4"/>
        <v>2060</v>
      </c>
      <c r="G20" s="2">
        <f t="shared" si="4"/>
        <v>2075</v>
      </c>
      <c r="H20" s="2">
        <f t="shared" si="4"/>
        <v>2095</v>
      </c>
      <c r="I20" s="2">
        <f t="shared" si="4"/>
        <v>2115</v>
      </c>
      <c r="J20" s="2">
        <f t="shared" si="4"/>
        <v>2135</v>
      </c>
      <c r="K20" s="2">
        <f t="shared" si="4"/>
        <v>2155</v>
      </c>
      <c r="L20" s="2">
        <f t="shared" si="4"/>
        <v>2175</v>
      </c>
      <c r="M20" s="2">
        <f t="shared" si="4"/>
        <v>2195</v>
      </c>
      <c r="N20" s="2">
        <f t="shared" si="4"/>
        <v>2215</v>
      </c>
      <c r="O20" s="2">
        <f t="shared" si="4"/>
        <v>2235</v>
      </c>
      <c r="P20" s="2">
        <f t="shared" si="4"/>
        <v>2255</v>
      </c>
      <c r="Q20" s="2">
        <f t="shared" si="4"/>
        <v>2319</v>
      </c>
      <c r="R20" s="2">
        <f t="shared" si="4"/>
        <v>2383</v>
      </c>
      <c r="S20" s="2">
        <f t="shared" si="4"/>
        <v>2447</v>
      </c>
      <c r="T20" s="2">
        <f t="shared" si="4"/>
        <v>2511</v>
      </c>
      <c r="U20" s="2">
        <f>T20+U18-U19</f>
        <v>2515</v>
      </c>
      <c r="V20" s="2">
        <f>U20+V18-V19</f>
        <v>2519</v>
      </c>
    </row>
  </sheetData>
  <mergeCells count="16">
    <mergeCell ref="A16:B16"/>
    <mergeCell ref="A17:B17"/>
    <mergeCell ref="A18:B18"/>
    <mergeCell ref="A19:B19"/>
    <mergeCell ref="A20:B20"/>
    <mergeCell ref="C12:P12"/>
    <mergeCell ref="C19:G19"/>
    <mergeCell ref="H19:J19"/>
    <mergeCell ref="K19:O19"/>
    <mergeCell ref="P19:T19"/>
    <mergeCell ref="A15:B15"/>
    <mergeCell ref="A10:B10"/>
    <mergeCell ref="A11:B11"/>
    <mergeCell ref="A12:B12"/>
    <mergeCell ref="A13:B13"/>
    <mergeCell ref="A14:B14"/>
  </mergeCells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1"/>
  <sheetViews>
    <sheetView tabSelected="1" workbookViewId="0">
      <selection activeCell="E27" sqref="E27"/>
    </sheetView>
  </sheetViews>
  <sheetFormatPr baseColWidth="10" defaultRowHeight="15"/>
  <cols>
    <col min="2" max="2" width="14.140625" customWidth="1"/>
    <col min="5" max="5" width="14.85546875" customWidth="1"/>
    <col min="8" max="8" width="16.5703125" customWidth="1"/>
    <col min="9" max="9" width="31.140625" customWidth="1"/>
    <col min="10" max="10" width="35.85546875" customWidth="1"/>
  </cols>
  <sheetData>
    <row r="3" spans="1:10">
      <c r="A3" s="19" t="s">
        <v>29</v>
      </c>
      <c r="B3" s="19"/>
    </row>
    <row r="4" spans="1:10" ht="38.25" customHeight="1">
      <c r="A4" s="10"/>
      <c r="B4" s="10"/>
      <c r="C4" s="8" t="s">
        <v>30</v>
      </c>
      <c r="D4" s="8" t="s">
        <v>31</v>
      </c>
      <c r="E4" s="8" t="s">
        <v>32</v>
      </c>
      <c r="F4" s="2" t="s">
        <v>27</v>
      </c>
      <c r="G4" s="2" t="s">
        <v>33</v>
      </c>
      <c r="H4" s="2" t="s">
        <v>34</v>
      </c>
      <c r="I4" s="8" t="s">
        <v>35</v>
      </c>
      <c r="J4" s="8" t="s">
        <v>36</v>
      </c>
    </row>
    <row r="5" spans="1:10">
      <c r="A5" s="11" t="s">
        <v>5</v>
      </c>
      <c r="B5" s="11"/>
      <c r="C5" s="2">
        <v>5</v>
      </c>
      <c r="D5" s="2">
        <v>3</v>
      </c>
      <c r="E5" s="2">
        <v>5</v>
      </c>
      <c r="F5" s="2">
        <v>5</v>
      </c>
      <c r="G5" s="2">
        <v>-14</v>
      </c>
      <c r="H5" s="2">
        <v>4</v>
      </c>
      <c r="I5" s="2">
        <v>44</v>
      </c>
      <c r="J5" s="2">
        <f>H5*I5</f>
        <v>176</v>
      </c>
    </row>
    <row r="6" spans="1:10">
      <c r="A6" s="11" t="s">
        <v>6</v>
      </c>
      <c r="B6" s="11"/>
      <c r="C6" s="2">
        <v>5</v>
      </c>
      <c r="D6" s="2">
        <v>3</v>
      </c>
      <c r="E6" s="2">
        <v>5</v>
      </c>
      <c r="F6" s="2">
        <v>5</v>
      </c>
      <c r="G6" s="5" t="s">
        <v>24</v>
      </c>
      <c r="H6" s="2">
        <v>18</v>
      </c>
      <c r="I6" s="2">
        <v>5</v>
      </c>
      <c r="J6" s="2">
        <f t="shared" ref="J6:J8" si="0">H6*I6</f>
        <v>90</v>
      </c>
    </row>
    <row r="7" spans="1:10">
      <c r="A7" s="11" t="s">
        <v>37</v>
      </c>
      <c r="B7" s="11"/>
      <c r="C7" s="5" t="s">
        <v>24</v>
      </c>
      <c r="D7" s="2">
        <v>3</v>
      </c>
      <c r="E7" s="2">
        <v>5</v>
      </c>
      <c r="F7" s="2">
        <v>5</v>
      </c>
      <c r="G7" s="5" t="s">
        <v>24</v>
      </c>
      <c r="H7" s="2">
        <v>13</v>
      </c>
      <c r="I7" s="2">
        <v>5</v>
      </c>
      <c r="J7" s="2">
        <f t="shared" si="0"/>
        <v>65</v>
      </c>
    </row>
    <row r="8" spans="1:10" ht="33" customHeight="1">
      <c r="A8" s="9" t="s">
        <v>38</v>
      </c>
      <c r="B8" s="11"/>
      <c r="C8" s="2">
        <v>5</v>
      </c>
      <c r="D8" s="2">
        <v>3</v>
      </c>
      <c r="E8" s="2">
        <v>5</v>
      </c>
      <c r="F8" s="2">
        <v>5</v>
      </c>
      <c r="G8" s="5" t="s">
        <v>24</v>
      </c>
      <c r="H8" s="2">
        <v>18</v>
      </c>
      <c r="I8" s="2">
        <v>10</v>
      </c>
      <c r="J8" s="2">
        <f t="shared" si="0"/>
        <v>180</v>
      </c>
    </row>
    <row r="9" spans="1:10">
      <c r="A9" s="16" t="s">
        <v>39</v>
      </c>
      <c r="B9" s="17"/>
      <c r="C9" s="17"/>
      <c r="D9" s="17"/>
      <c r="E9" s="17"/>
      <c r="F9" s="17"/>
      <c r="G9" s="17"/>
      <c r="H9" s="17"/>
      <c r="I9" s="18"/>
      <c r="J9" s="2">
        <f>SUM(J5:J8)</f>
        <v>511</v>
      </c>
    </row>
    <row r="10" spans="1:10">
      <c r="A10" s="16" t="s">
        <v>40</v>
      </c>
      <c r="B10" s="17"/>
      <c r="C10" s="17"/>
      <c r="D10" s="17"/>
      <c r="E10" s="17"/>
      <c r="F10" s="17"/>
      <c r="G10" s="17"/>
      <c r="H10" s="17"/>
      <c r="I10" s="18"/>
      <c r="J10" s="2">
        <v>2000</v>
      </c>
    </row>
    <row r="11" spans="1:10">
      <c r="A11" s="16" t="s">
        <v>41</v>
      </c>
      <c r="B11" s="17"/>
      <c r="C11" s="17"/>
      <c r="D11" s="17"/>
      <c r="E11" s="17"/>
      <c r="F11" s="17"/>
      <c r="G11" s="17"/>
      <c r="H11" s="17"/>
      <c r="I11" s="18"/>
      <c r="J11" s="2">
        <f>SUM(J10,J9)</f>
        <v>2511</v>
      </c>
    </row>
  </sheetData>
  <mergeCells count="9">
    <mergeCell ref="A9:I9"/>
    <mergeCell ref="A10:I10"/>
    <mergeCell ref="A11:I11"/>
    <mergeCell ref="A3:B3"/>
    <mergeCell ref="A4:B4"/>
    <mergeCell ref="A5:B5"/>
    <mergeCell ref="A6:B6"/>
    <mergeCell ref="A7:B7"/>
    <mergeCell ref="A8:B8"/>
  </mergeCells>
  <pageMargins left="0.70866141732283472" right="0.70866141732283472" top="0.78740157480314965" bottom="0.78740157480314965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Lösung 2. Aufgabe</vt:lpstr>
      <vt:lpstr>Lösung 3. Aufgabe</vt:lpstr>
      <vt:lpstr>Tabelle3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Schubert</dc:creator>
  <cp:lastModifiedBy>lwms</cp:lastModifiedBy>
  <cp:lastPrinted>2014-03-27T15:35:11Z</cp:lastPrinted>
  <dcterms:created xsi:type="dcterms:W3CDTF">2014-03-27T12:08:04Z</dcterms:created>
  <dcterms:modified xsi:type="dcterms:W3CDTF">2014-03-27T20:13:45Z</dcterms:modified>
</cp:coreProperties>
</file>